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Conta Sehs 2021\RC\4 Abril\MLT\ADELANTO EDWIN NEIRA VERANO 2021\"/>
    </mc:Choice>
  </mc:AlternateContent>
  <bookViews>
    <workbookView showHorizontalScroll="0" showVerticalScroll="0" showSheetTabs="0" xWindow="0" yWindow="0" windowWidth="23040" windowHeight="9384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" l="1"/>
  <c r="P52" i="1"/>
  <c r="U15" i="1" l="1"/>
  <c r="S17" i="1" s="1"/>
  <c r="N51" i="1" l="1"/>
  <c r="S19" i="1"/>
  <c r="S21" i="1" l="1"/>
  <c r="S23" i="1" l="1"/>
  <c r="S25" i="1" s="1"/>
  <c r="S27" i="1" s="1"/>
  <c r="S29" i="1" s="1"/>
  <c r="S38" i="1" s="1"/>
</calcChain>
</file>

<file path=xl/sharedStrings.xml><?xml version="1.0" encoding="utf-8"?>
<sst xmlns="http://schemas.openxmlformats.org/spreadsheetml/2006/main" count="46" uniqueCount="41">
  <si>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</si>
  <si>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</si>
  <si>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</si>
  <si>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</si>
  <si>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</si>
  <si>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</si>
  <si>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</si>
  <si>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</si>
  <si>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</si>
  <si>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</si>
  <si>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</si>
  <si>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</si>
  <si>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</si>
  <si>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</si>
  <si>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</si>
  <si>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</si>
  <si>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</si>
  <si>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</si>
  <si>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</si>
  <si>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</si>
  <si>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</si>
  <si>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</si>
  <si>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</si>
  <si>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</si>
  <si>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</si>
  <si>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</si>
  <si>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</si>
  <si>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</si>
  <si>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</si>
  <si>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</si>
  <si>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</si>
  <si>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Comision 16.5%</t>
  </si>
  <si>
    <t>MLT</t>
  </si>
  <si>
    <t>ESTUDIANTES</t>
  </si>
  <si>
    <t xml:space="preserve"> </t>
  </si>
  <si>
    <t>FINANCIERO MLT</t>
  </si>
  <si>
    <t>JOSE MAMANI RODRIGUEZ</t>
  </si>
  <si>
    <t>(-) Debito de Ctas por cobrar de colportores (30% de la deuda)</t>
  </si>
  <si>
    <t>NEIRA GODOY, EDWIN</t>
  </si>
  <si>
    <t>PUNO</t>
  </si>
  <si>
    <t>ADELANTO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</si>
</sst>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S/&quot;#,##0.00;[Red]\-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43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43" fontId="11" fillId="0" borderId="4" xfId="1" applyFont="1" applyFill="1" applyBorder="1" applyAlignme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6" fillId="0" borderId="0" xfId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3" fontId="12" fillId="5" borderId="4" xfId="1" applyFont="1" applyFill="1" applyBorder="1" applyAlignment="1">
      <alignment horizontal="center"/>
    </xf>
    <xf numFmtId="43" fontId="12" fillId="5" borderId="5" xfId="1" applyFont="1" applyFill="1" applyBorder="1" applyAlignment="1">
      <alignment horizontal="center"/>
    </xf>
    <xf numFmtId="43" fontId="12" fillId="5" borderId="6" xfId="1" applyFont="1" applyFill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43" fontId="6" fillId="3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6" fillId="2" borderId="0" xfId="1" applyFont="1" applyFill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zoomScaleNormal="100" workbookViewId="0"/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6.664062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7" width="4" style="1"/>
    <col min="28" max="28" width="7.5546875" style="1" customWidth="1"/>
    <col min="29" max="29" width="5.109375" style="1" customWidth="1"/>
    <col min="30" max="30" width="4" style="1"/>
    <col min="31" max="31" width="12.6640625" style="1" customWidth="1"/>
    <col min="32" max="32" width="4.44140625" style="1" bestFit="1" customWidth="1"/>
    <col min="33" max="33" width="4" style="1"/>
    <col min="34" max="34" width="4.6640625" style="1" customWidth="1"/>
    <col min="35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13"/>
    </row>
    <row r="3" spans="2:34" ht="15" x14ac:dyDescent="0.25">
      <c r="B3" s="44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2:34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AE4" s="12"/>
    </row>
    <row r="5" spans="2:34" ht="4.95" customHeight="1" x14ac:dyDescent="0.25"/>
    <row r="6" spans="2:34" ht="15.6" x14ac:dyDescent="0.3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2:34" ht="6" customHeight="1" x14ac:dyDescent="0.25"/>
    <row r="8" spans="2:34" ht="16.95" customHeight="1" x14ac:dyDescent="0.25">
      <c r="B8" s="32" t="s">
        <v>3</v>
      </c>
      <c r="C8" s="32"/>
      <c r="D8" s="32"/>
      <c r="E8" s="32"/>
      <c r="F8" s="32"/>
      <c r="G8" s="46" t="s">
        <v>38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2:34" ht="21.6" customHeight="1" x14ac:dyDescent="0.25">
      <c r="B9" s="32" t="s">
        <v>4</v>
      </c>
      <c r="C9" s="32"/>
      <c r="D9" s="32"/>
      <c r="E9" s="32"/>
      <c r="F9" s="32"/>
      <c r="G9" s="33" t="s">
        <v>32</v>
      </c>
      <c r="H9" s="33"/>
      <c r="I9" s="33"/>
      <c r="J9" s="33"/>
      <c r="K9" s="33"/>
      <c r="L9" s="15" t="s">
        <v>5</v>
      </c>
      <c r="M9" s="33">
        <v>45605725</v>
      </c>
      <c r="N9" s="33"/>
      <c r="O9" s="33"/>
      <c r="P9" s="33"/>
      <c r="Q9" s="33"/>
      <c r="R9" s="16" t="s">
        <v>6</v>
      </c>
      <c r="S9" s="17"/>
      <c r="T9" s="33" t="s">
        <v>39</v>
      </c>
      <c r="U9" s="33"/>
      <c r="V9" s="33"/>
    </row>
    <row r="10" spans="2:34" ht="22.2" customHeight="1" x14ac:dyDescent="0.25">
      <c r="B10" s="37" t="s">
        <v>7</v>
      </c>
      <c r="C10" s="37"/>
      <c r="D10" s="38">
        <v>44105</v>
      </c>
      <c r="E10" s="38"/>
      <c r="F10" s="38"/>
      <c r="G10" s="18" t="s">
        <v>8</v>
      </c>
      <c r="H10" s="38">
        <v>44269</v>
      </c>
      <c r="I10" s="38"/>
      <c r="J10" s="38"/>
      <c r="K10" s="19"/>
      <c r="L10" s="19"/>
      <c r="M10" s="37" t="s">
        <v>9</v>
      </c>
      <c r="N10" s="37"/>
      <c r="O10" s="39" t="s">
        <v>33</v>
      </c>
      <c r="P10" s="39"/>
      <c r="Q10" s="39"/>
      <c r="R10" s="39"/>
      <c r="S10" s="39"/>
      <c r="T10" s="39"/>
      <c r="U10" s="39"/>
      <c r="V10" s="19"/>
    </row>
    <row r="11" spans="2:34" ht="9" customHeight="1" x14ac:dyDescent="0.25"/>
    <row r="12" spans="2:34" ht="8.4" customHeight="1" x14ac:dyDescent="0.25">
      <c r="S12" s="36"/>
      <c r="T12" s="36"/>
      <c r="U12" s="36"/>
      <c r="V12" s="36"/>
    </row>
    <row r="13" spans="2:34" x14ac:dyDescent="0.25">
      <c r="B13" s="22" t="s">
        <v>29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40">
        <v>59930.3</v>
      </c>
      <c r="T13" s="41"/>
      <c r="U13" s="41"/>
      <c r="V13" s="42"/>
    </row>
    <row r="14" spans="2:34" x14ac:dyDescent="0.25">
      <c r="B14" s="2" t="s">
        <v>30</v>
      </c>
      <c r="R14" s="24"/>
      <c r="S14" s="43"/>
      <c r="T14" s="29"/>
      <c r="U14" s="29"/>
      <c r="V14" s="30"/>
    </row>
    <row r="15" spans="2:34" x14ac:dyDescent="0.25">
      <c r="B15" s="2" t="s">
        <v>10</v>
      </c>
      <c r="P15" s="9">
        <v>2</v>
      </c>
      <c r="Q15" s="2" t="s">
        <v>25</v>
      </c>
      <c r="R15" s="34">
        <v>308</v>
      </c>
      <c r="S15" s="35"/>
      <c r="T15" s="25"/>
      <c r="U15" s="29">
        <f>+R15*2</f>
        <v>616</v>
      </c>
      <c r="V15" s="30"/>
    </row>
    <row r="16" spans="2:34" ht="7.95" customHeight="1" x14ac:dyDescent="0.25">
      <c r="S16" s="36"/>
      <c r="T16" s="36"/>
      <c r="U16" s="36"/>
      <c r="V16" s="36"/>
    </row>
    <row r="17" spans="2:22" x14ac:dyDescent="0.25"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 t="s">
        <v>12</v>
      </c>
      <c r="S17" s="47">
        <f>+S13-S14-U15</f>
        <v>59314.3</v>
      </c>
      <c r="T17" s="47"/>
      <c r="U17" s="47"/>
      <c r="V17" s="47"/>
    </row>
    <row r="18" spans="2:22" ht="9.6" customHeight="1" x14ac:dyDescent="0.25">
      <c r="S18" s="36"/>
      <c r="T18" s="36"/>
      <c r="U18" s="36"/>
      <c r="V18" s="36"/>
    </row>
    <row r="19" spans="2:22" ht="13.95" customHeight="1" x14ac:dyDescent="0.25">
      <c r="B19" s="2" t="s">
        <v>13</v>
      </c>
      <c r="S19" s="48">
        <f>+S17-(S17/1.1)</f>
        <v>5392.2090909090984</v>
      </c>
      <c r="T19" s="48"/>
      <c r="U19" s="48"/>
      <c r="V19" s="48"/>
    </row>
    <row r="20" spans="2:22" ht="9.6" customHeight="1" x14ac:dyDescent="0.25">
      <c r="S20" s="36"/>
      <c r="T20" s="36"/>
      <c r="U20" s="36"/>
      <c r="V20" s="36"/>
    </row>
    <row r="21" spans="2:22" x14ac:dyDescent="0.25">
      <c r="B21" s="20" t="s">
        <v>14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 t="s">
        <v>12</v>
      </c>
      <c r="S21" s="49">
        <f>+S17-S19</f>
        <v>53922.090909090904</v>
      </c>
      <c r="T21" s="49"/>
      <c r="U21" s="49"/>
      <c r="V21" s="49"/>
    </row>
    <row r="22" spans="2:22" ht="8.4" customHeight="1" x14ac:dyDescent="0.25">
      <c r="S22" s="36"/>
      <c r="T22" s="36"/>
      <c r="U22" s="36"/>
      <c r="V22" s="36"/>
    </row>
    <row r="23" spans="2:22" s="3" customFormat="1" x14ac:dyDescent="0.25">
      <c r="B23" s="4" t="s">
        <v>31</v>
      </c>
      <c r="S23" s="36">
        <f>+S21*0.165</f>
        <v>8897.1450000000004</v>
      </c>
      <c r="T23" s="36"/>
      <c r="U23" s="36"/>
      <c r="V23" s="36"/>
    </row>
    <row r="24" spans="2:22" ht="8.4" customHeight="1" x14ac:dyDescent="0.25">
      <c r="S24" s="36"/>
      <c r="T24" s="36"/>
      <c r="U24" s="36"/>
      <c r="V24" s="36"/>
    </row>
    <row r="25" spans="2:22" x14ac:dyDescent="0.25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 t="s">
        <v>12</v>
      </c>
      <c r="S25" s="49">
        <f>+S23</f>
        <v>8897.1450000000004</v>
      </c>
      <c r="T25" s="49"/>
      <c r="U25" s="49"/>
      <c r="V25" s="49"/>
    </row>
    <row r="26" spans="2:22" ht="9" customHeight="1" x14ac:dyDescent="0.25">
      <c r="S26" s="36"/>
      <c r="T26" s="36"/>
      <c r="U26" s="36"/>
      <c r="V26" s="36"/>
    </row>
    <row r="27" spans="2:22" x14ac:dyDescent="0.25">
      <c r="B27" s="2" t="s">
        <v>16</v>
      </c>
      <c r="S27" s="48">
        <f>+S25*0.1</f>
        <v>889.71450000000004</v>
      </c>
      <c r="T27" s="48"/>
      <c r="U27" s="48"/>
      <c r="V27" s="48"/>
    </row>
    <row r="28" spans="2:22" ht="8.4" customHeight="1" x14ac:dyDescent="0.25">
      <c r="S28" s="36"/>
      <c r="T28" s="36"/>
      <c r="U28" s="36"/>
      <c r="V28" s="36"/>
    </row>
    <row r="29" spans="2:22" x14ac:dyDescent="0.25">
      <c r="B29" s="20" t="s">
        <v>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 t="s">
        <v>12</v>
      </c>
      <c r="S29" s="49">
        <f>+S25-S27</f>
        <v>8007.4305000000004</v>
      </c>
      <c r="T29" s="49"/>
      <c r="U29" s="49"/>
      <c r="V29" s="49"/>
    </row>
    <row r="30" spans="2:22" ht="7.2" customHeight="1" x14ac:dyDescent="0.25">
      <c r="S30" s="36"/>
      <c r="T30" s="36"/>
      <c r="U30" s="36"/>
      <c r="V30" s="36"/>
    </row>
    <row r="31" spans="2:22" ht="13.95" customHeight="1" x14ac:dyDescent="0.25">
      <c r="B31" s="2" t="s">
        <v>18</v>
      </c>
      <c r="S31" s="28"/>
      <c r="T31" s="29"/>
      <c r="U31" s="29"/>
      <c r="V31" s="30"/>
    </row>
    <row r="32" spans="2:22" ht="13.95" customHeight="1" x14ac:dyDescent="0.25">
      <c r="B32" s="2" t="s">
        <v>19</v>
      </c>
      <c r="S32" s="28"/>
      <c r="T32" s="29"/>
      <c r="U32" s="29"/>
      <c r="V32" s="30"/>
    </row>
    <row r="33" spans="2:30" x14ac:dyDescent="0.25">
      <c r="B33" s="2" t="s">
        <v>20</v>
      </c>
      <c r="S33" s="28"/>
      <c r="T33" s="29"/>
      <c r="U33" s="29"/>
      <c r="V33" s="30"/>
    </row>
    <row r="34" spans="2:30" x14ac:dyDescent="0.25">
      <c r="B34" s="2" t="s">
        <v>37</v>
      </c>
      <c r="S34" s="28"/>
      <c r="T34" s="29"/>
      <c r="U34" s="29"/>
      <c r="V34" s="30"/>
    </row>
    <row r="35" spans="2:30" ht="14.4" x14ac:dyDescent="0.3">
      <c r="B35" s="2" t="s">
        <v>26</v>
      </c>
      <c r="C35"/>
      <c r="L35" s="5"/>
      <c r="S35" s="28"/>
      <c r="T35" s="29"/>
      <c r="U35" s="29"/>
      <c r="V35" s="30"/>
    </row>
    <row r="36" spans="2:30" x14ac:dyDescent="0.25">
      <c r="B36" s="2" t="s">
        <v>21</v>
      </c>
      <c r="G36" s="14" t="s">
        <v>28</v>
      </c>
      <c r="S36" s="28"/>
      <c r="T36" s="29"/>
      <c r="U36" s="29"/>
      <c r="V36" s="30"/>
      <c r="W36" s="1" t="s">
        <v>34</v>
      </c>
      <c r="Z36" s="26" t="s">
        <v>40</v>
      </c>
      <c r="AA36" s="26"/>
      <c r="AB36" s="26"/>
      <c r="AC36" s="27">
        <f>S38*10%</f>
        <v>800.74305000000004</v>
      </c>
      <c r="AD36" s="26"/>
    </row>
    <row r="37" spans="2:30" x14ac:dyDescent="0.25">
      <c r="S37" s="52"/>
      <c r="T37" s="53"/>
      <c r="U37" s="53"/>
      <c r="V37" s="54"/>
    </row>
    <row r="38" spans="2:30" x14ac:dyDescent="0.25">
      <c r="B38" s="10" t="s">
        <v>22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55">
        <f>S29-(SUM(S31:V37))</f>
        <v>8007.4305000000004</v>
      </c>
      <c r="T38" s="55"/>
      <c r="U38" s="55"/>
      <c r="V38" s="55"/>
    </row>
    <row r="42" spans="2:30" x14ac:dyDescent="0.25">
      <c r="N42" s="6"/>
      <c r="O42" s="6"/>
      <c r="P42" s="6"/>
      <c r="Q42" s="6"/>
      <c r="R42" s="6"/>
      <c r="S42" s="6"/>
      <c r="T42" s="6"/>
      <c r="U42" s="6"/>
    </row>
    <row r="43" spans="2:30" ht="14.4" thickBot="1" x14ac:dyDescent="0.3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30" ht="15" customHeight="1" x14ac:dyDescent="0.25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30" x14ac:dyDescent="0.25">
      <c r="C45" s="50" t="s">
        <v>24</v>
      </c>
      <c r="D45" s="50"/>
      <c r="E45" s="50"/>
      <c r="F45" s="50"/>
      <c r="G45" s="50"/>
      <c r="H45" s="50"/>
      <c r="I45" s="50"/>
      <c r="N45" s="51"/>
      <c r="O45" s="51"/>
      <c r="P45" s="50"/>
      <c r="Q45" s="50"/>
      <c r="R45" s="50"/>
      <c r="S45" s="50"/>
      <c r="T45" s="50"/>
      <c r="U45" s="6"/>
    </row>
    <row r="50" spans="2:22" ht="14.4" thickBot="1" x14ac:dyDescent="0.3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5">
      <c r="C51" s="50" t="s">
        <v>36</v>
      </c>
      <c r="D51" s="50"/>
      <c r="E51" s="50"/>
      <c r="F51" s="50"/>
      <c r="G51" s="50"/>
      <c r="H51" s="50"/>
      <c r="I51" s="50"/>
      <c r="N51" s="50" t="str">
        <f>+G8</f>
        <v>NEIRA GODOY, EDWIN</v>
      </c>
      <c r="O51" s="50"/>
      <c r="P51" s="50"/>
      <c r="Q51" s="50"/>
      <c r="R51" s="50"/>
      <c r="S51" s="50"/>
      <c r="T51" s="50"/>
    </row>
    <row r="52" spans="2:22" x14ac:dyDescent="0.25">
      <c r="C52" s="50" t="s">
        <v>35</v>
      </c>
      <c r="D52" s="50"/>
      <c r="E52" s="50"/>
      <c r="F52" s="50"/>
      <c r="G52" s="50"/>
      <c r="H52" s="50"/>
      <c r="I52" s="50"/>
      <c r="N52" s="56" t="s">
        <v>5</v>
      </c>
      <c r="O52" s="56"/>
      <c r="P52" s="26">
        <f>+M9</f>
        <v>45605725</v>
      </c>
      <c r="Q52" s="26"/>
      <c r="R52" s="26"/>
      <c r="S52" s="26"/>
      <c r="T52" s="26"/>
    </row>
    <row r="54" spans="2:22" x14ac:dyDescent="0.25">
      <c r="B54" s="31" t="s">
        <v>27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2:22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2:22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</sheetData>
  <mergeCells count="53">
    <mergeCell ref="C52:I52"/>
    <mergeCell ref="N52:O52"/>
    <mergeCell ref="P52:T52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B3:V3"/>
    <mergeCell ref="B4:V4"/>
    <mergeCell ref="B6:V6"/>
    <mergeCell ref="B8:F8"/>
    <mergeCell ref="G8:V8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  <mergeCell ref="S16:V16"/>
    <mergeCell ref="S17:V17"/>
    <mergeCell ref="B9:F9"/>
    <mergeCell ref="G9:K9"/>
    <mergeCell ref="M9:Q9"/>
    <mergeCell ref="T9:V9"/>
    <mergeCell ref="U15:V15"/>
    <mergeCell ref="R15:S15"/>
    <mergeCell ref="Z36:AB36"/>
    <mergeCell ref="AC36:AD36"/>
    <mergeCell ref="S31:V31"/>
    <mergeCell ref="S32:V32"/>
    <mergeCell ref="B54:V56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C51:I51"/>
    <mergeCell ref="N51:T51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2020-02-25T21:22:31Z</cp:lastPrinted>
  <dcterms:created xsi:type="dcterms:W3CDTF">2018-08-07T17:07:53Z</dcterms:created>
  <dcterms:modified xsi:type="dcterms:W3CDTF">2021-04-16T03:35:52Z</dcterms:modified>
</cp:coreProperties>
</file>