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lma\Downloads\"/>
    </mc:Choice>
  </mc:AlternateContent>
  <xr:revisionPtr revIDLastSave="0" documentId="13_ncr:1_{5726A924-8CEE-44D3-B481-E51A07BFA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tamos de pasajes" sheetId="3" r:id="rId1"/>
    <sheet name="Prestamos del sehs" sheetId="1" r:id="rId2"/>
    <sheet name="Gasto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4" l="1"/>
  <c r="I38" i="4"/>
  <c r="H38" i="4"/>
  <c r="J38" i="4" s="1"/>
  <c r="D35" i="4" s="1"/>
  <c r="C26" i="4"/>
  <c r="D46" i="3" l="1"/>
  <c r="D44" i="3"/>
  <c r="J22" i="3"/>
  <c r="J7" i="3"/>
  <c r="C12" i="4" l="1"/>
  <c r="C10" i="1" l="1"/>
</calcChain>
</file>

<file path=xl/sharedStrings.xml><?xml version="1.0" encoding="utf-8"?>
<sst xmlns="http://schemas.openxmlformats.org/spreadsheetml/2006/main" count="183" uniqueCount="110">
  <si>
    <t>Prestamo de pasajes SEHS Arequipa</t>
  </si>
  <si>
    <t>Fecha</t>
  </si>
  <si>
    <t>OP</t>
  </si>
  <si>
    <t>monto</t>
  </si>
  <si>
    <t>Gastos en General con Factura</t>
  </si>
  <si>
    <t>Nombre</t>
  </si>
  <si>
    <t>otros</t>
  </si>
  <si>
    <t>Monto</t>
  </si>
  <si>
    <t>Lima - Tacna</t>
  </si>
  <si>
    <t>Sin Factura</t>
  </si>
  <si>
    <t xml:space="preserve">Fecha </t>
  </si>
  <si>
    <t>Factura</t>
  </si>
  <si>
    <t>Detalle</t>
  </si>
  <si>
    <t>Alimentos Tacna</t>
  </si>
  <si>
    <t>Total</t>
  </si>
  <si>
    <t>Alimentos Moquegua</t>
  </si>
  <si>
    <t>Almuerzo con colportores</t>
  </si>
  <si>
    <t>Facturas Sehs - Alex Ccama</t>
  </si>
  <si>
    <t>003-00000001</t>
  </si>
  <si>
    <t>Medicamentos</t>
  </si>
  <si>
    <t>200-819</t>
  </si>
  <si>
    <t>001-71</t>
  </si>
  <si>
    <t>283-00000110</t>
  </si>
  <si>
    <t>Atención medica - Alex</t>
  </si>
  <si>
    <t>Atención medica - Ziomara</t>
  </si>
  <si>
    <t>Medicamentos Colportores</t>
  </si>
  <si>
    <t>76 -01335497</t>
  </si>
  <si>
    <t>58 -00003725</t>
  </si>
  <si>
    <t>Sin factura - Opcinal</t>
  </si>
  <si>
    <t>Médico que atencio a mi hija 2 veces</t>
  </si>
  <si>
    <t>001- 000002</t>
  </si>
  <si>
    <t>Colchones</t>
  </si>
  <si>
    <t xml:space="preserve">Facturas Iglesia </t>
  </si>
  <si>
    <t>Cusco - Tacna</t>
  </si>
  <si>
    <t>Desde  - Hasta</t>
  </si>
  <si>
    <t>Tarapoto - Lima - Tacna</t>
  </si>
  <si>
    <t>Alexandra Asto</t>
  </si>
  <si>
    <t>Andrea Gonzales</t>
  </si>
  <si>
    <t>Nelly Quispe</t>
  </si>
  <si>
    <t>Alicia Quispe</t>
  </si>
  <si>
    <t>Josue Castillo</t>
  </si>
  <si>
    <t>Dalila Castillo</t>
  </si>
  <si>
    <t>Fernando Mauricio Cerna</t>
  </si>
  <si>
    <t>Gunther Huaytalla</t>
  </si>
  <si>
    <t>Ruth Choque</t>
  </si>
  <si>
    <t>Medicina Ruth Cabrera</t>
  </si>
  <si>
    <t>Ana Gabriela Mamani</t>
  </si>
  <si>
    <t>Tacna -Lima</t>
  </si>
  <si>
    <t xml:space="preserve">Tarapoto - Lima </t>
  </si>
  <si>
    <t>Alex Ccama Huaraya</t>
  </si>
  <si>
    <t>Samuel Rafael Bustamante</t>
  </si>
  <si>
    <t>Eleazer Maquera Centeno</t>
  </si>
  <si>
    <t>Tarapoto - Lima</t>
  </si>
  <si>
    <t>Tarapoto</t>
  </si>
  <si>
    <t>1 Beca</t>
  </si>
  <si>
    <t>Andrés Castillo Quispe</t>
  </si>
  <si>
    <t>Yasmin Prado</t>
  </si>
  <si>
    <t>Pamela Mamni</t>
  </si>
  <si>
    <t>Arequipa - Tacna</t>
  </si>
  <si>
    <t>Tacna - Juliaca</t>
  </si>
  <si>
    <t xml:space="preserve">Ronald Parizaca </t>
  </si>
  <si>
    <t>Ruth Cabrera Camacho</t>
  </si>
  <si>
    <t>Maribel Castro Quispe</t>
  </si>
  <si>
    <t>Mirian Ochochoque</t>
  </si>
  <si>
    <t>Tacna Lima</t>
  </si>
  <si>
    <t>Lima - Tarapoto</t>
  </si>
  <si>
    <t>Dan Añamuro</t>
  </si>
  <si>
    <t>Tacna - Lima</t>
  </si>
  <si>
    <t>Insoni Ccanccahua</t>
  </si>
  <si>
    <t>1/2 Beca</t>
  </si>
  <si>
    <t>Humberto Neira</t>
  </si>
  <si>
    <t>Gustavo Ccasa Ccallo</t>
  </si>
  <si>
    <t>Daniela Quispe Suni</t>
  </si>
  <si>
    <t>Elizabeth Huañahui</t>
  </si>
  <si>
    <t>Tacna - Arequipa</t>
  </si>
  <si>
    <t>Bonificados</t>
  </si>
  <si>
    <t>Ñaña - Terminal</t>
  </si>
  <si>
    <t>Dos taxis</t>
  </si>
  <si>
    <t>Terminal Internado</t>
  </si>
  <si>
    <t>Varios Taxis</t>
  </si>
  <si>
    <t>2 Camarotes</t>
  </si>
  <si>
    <t>Soldar camarotes en Ilo</t>
  </si>
  <si>
    <t>Totales</t>
  </si>
  <si>
    <t>Facturas IASD</t>
  </si>
  <si>
    <t>Pasajes - Viaje a Cusco</t>
  </si>
  <si>
    <t>Colportor</t>
  </si>
  <si>
    <t>Cena</t>
  </si>
  <si>
    <t>Dalila</t>
  </si>
  <si>
    <t>Refrigerio</t>
  </si>
  <si>
    <t>Nely</t>
  </si>
  <si>
    <t>Almuerzo</t>
  </si>
  <si>
    <t>Fernando</t>
  </si>
  <si>
    <t>Yasmin</t>
  </si>
  <si>
    <t>Maria Jose</t>
  </si>
  <si>
    <t>Gustavo</t>
  </si>
  <si>
    <t>Humberto</t>
  </si>
  <si>
    <t>Ruth Cabrera</t>
  </si>
  <si>
    <t>Ana</t>
  </si>
  <si>
    <t>Andrés</t>
  </si>
  <si>
    <t>30+20</t>
  </si>
  <si>
    <t>Alex</t>
  </si>
  <si>
    <t xml:space="preserve"> </t>
  </si>
  <si>
    <t>Ziomara</t>
  </si>
  <si>
    <t>Rafael</t>
  </si>
  <si>
    <t>Junior</t>
  </si>
  <si>
    <t>Dan</t>
  </si>
  <si>
    <t>Caleb</t>
  </si>
  <si>
    <t>Maribel</t>
  </si>
  <si>
    <t>Pendiente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</si>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</sst>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3" fillId="0" borderId="1" xfId="0" applyFont="1" applyBorder="1"/>
    <xf numFmtId="0" fontId="1" fillId="5" borderId="1" xfId="0" applyFont="1" applyFill="1" applyBorder="1"/>
    <xf numFmtId="0" fontId="1" fillId="0" borderId="0" xfId="0" applyFont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16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34CE-9B46-492B-9207-DC58D939D007}">
  <sheetPr>
    <pageSetUpPr fitToPage="1"/>
  </sheetPr>
  <dimension ref="A2:K46"/>
  <sheetViews>
    <sheetView tabSelected="1" zoomScale="73" zoomScaleNormal="73" workbookViewId="0">
      <selection activeCell="A2" sqref="A2"/>
    </sheetView>
  </sheetViews>
  <sheetFormatPr baseColWidth="10" defaultRowHeight="15.75" customHeight="1" x14ac:dyDescent="0.3"/>
  <cols>
    <col min="2" max="2" width="29.109375" customWidth="1"/>
    <col min="3" max="3" width="23.109375" customWidth="1"/>
    <col min="4" max="4" width="20.109375" customWidth="1"/>
    <col min="5" max="5" width="11.88671875" customWidth="1"/>
    <col min="8" max="8" width="21.6640625" customWidth="1"/>
    <col min="9" max="9" width="14.88671875" customWidth="1"/>
    <col min="10" max="10" width="8.44140625" customWidth="1"/>
    <col min="11" max="11" width="23.6640625" customWidth="1"/>
  </cols>
  <sheetData>
    <row r="2" spans="1:11" ht="15.75" customHeight="1" x14ac:dyDescent="0.3">
      <c r="A2" s="23"/>
      <c r="B2" s="30" t="s">
        <v>4</v>
      </c>
      <c r="C2" s="30"/>
      <c r="D2" s="30"/>
      <c r="E2" s="30"/>
      <c r="F2" s="24"/>
      <c r="G2" s="24"/>
      <c r="H2" s="30" t="s">
        <v>6</v>
      </c>
      <c r="I2" s="30"/>
      <c r="J2" s="30"/>
      <c r="K2" s="24"/>
    </row>
    <row r="3" spans="1:11" ht="15.75" customHeight="1" x14ac:dyDescent="0.3">
      <c r="A3" s="23"/>
      <c r="B3" s="15" t="s">
        <v>5</v>
      </c>
      <c r="C3" s="15" t="s">
        <v>34</v>
      </c>
      <c r="D3" s="15" t="s">
        <v>14</v>
      </c>
      <c r="E3" s="15" t="s">
        <v>75</v>
      </c>
      <c r="F3" s="24"/>
      <c r="G3" s="24"/>
      <c r="H3" s="15" t="s">
        <v>12</v>
      </c>
      <c r="I3" s="15" t="s">
        <v>9</v>
      </c>
      <c r="J3" s="15" t="s">
        <v>7</v>
      </c>
      <c r="K3" s="24"/>
    </row>
    <row r="4" spans="1:11" ht="15.75" customHeight="1" x14ac:dyDescent="0.3">
      <c r="A4" s="33">
        <v>1</v>
      </c>
      <c r="B4" s="35" t="s">
        <v>46</v>
      </c>
      <c r="C4" s="16" t="s">
        <v>8</v>
      </c>
      <c r="D4" s="16">
        <v>130</v>
      </c>
      <c r="E4" s="36" t="s">
        <v>54</v>
      </c>
      <c r="H4" s="1" t="s">
        <v>76</v>
      </c>
      <c r="I4" s="1" t="s">
        <v>77</v>
      </c>
      <c r="J4" s="1">
        <v>140</v>
      </c>
    </row>
    <row r="5" spans="1:11" ht="15.75" customHeight="1" x14ac:dyDescent="0.3">
      <c r="A5" s="33"/>
      <c r="B5" s="35"/>
      <c r="C5" s="16" t="s">
        <v>47</v>
      </c>
      <c r="D5" s="21">
        <v>120</v>
      </c>
      <c r="E5" s="36"/>
      <c r="H5" s="1" t="s">
        <v>78</v>
      </c>
      <c r="I5" s="1" t="s">
        <v>79</v>
      </c>
      <c r="J5" s="1">
        <v>65</v>
      </c>
    </row>
    <row r="6" spans="1:11" ht="15.75" customHeight="1" x14ac:dyDescent="0.3">
      <c r="A6" s="33">
        <v>2</v>
      </c>
      <c r="B6" s="35" t="s">
        <v>60</v>
      </c>
      <c r="C6" s="16" t="s">
        <v>8</v>
      </c>
      <c r="D6" s="21">
        <v>110</v>
      </c>
      <c r="E6" s="36" t="s">
        <v>54</v>
      </c>
      <c r="H6" s="1" t="s">
        <v>81</v>
      </c>
      <c r="I6" s="1" t="s">
        <v>80</v>
      </c>
      <c r="J6" s="1">
        <v>70</v>
      </c>
    </row>
    <row r="7" spans="1:11" ht="15.75" customHeight="1" x14ac:dyDescent="0.3">
      <c r="A7" s="33"/>
      <c r="B7" s="35"/>
      <c r="C7" s="16" t="s">
        <v>47</v>
      </c>
      <c r="D7" s="21">
        <v>120</v>
      </c>
      <c r="E7" s="36"/>
      <c r="H7" s="37" t="s">
        <v>14</v>
      </c>
      <c r="I7" s="38"/>
      <c r="J7" s="22">
        <f>SUM(J4:J6)</f>
        <v>275</v>
      </c>
    </row>
    <row r="8" spans="1:11" ht="15.75" customHeight="1" x14ac:dyDescent="0.3">
      <c r="A8" s="33">
        <v>3</v>
      </c>
      <c r="B8" s="35" t="s">
        <v>43</v>
      </c>
      <c r="C8" s="16" t="s">
        <v>8</v>
      </c>
      <c r="D8" s="16">
        <v>110</v>
      </c>
      <c r="E8" s="36" t="s">
        <v>54</v>
      </c>
    </row>
    <row r="9" spans="1:11" ht="15.75" customHeight="1" x14ac:dyDescent="0.3">
      <c r="A9" s="33"/>
      <c r="B9" s="35"/>
      <c r="C9" s="16" t="s">
        <v>47</v>
      </c>
      <c r="D9" s="21">
        <v>130</v>
      </c>
      <c r="E9" s="36"/>
    </row>
    <row r="10" spans="1:11" ht="15.75" customHeight="1" x14ac:dyDescent="0.3">
      <c r="A10" s="33">
        <v>4</v>
      </c>
      <c r="B10" s="34" t="s">
        <v>55</v>
      </c>
      <c r="C10" s="16" t="s">
        <v>8</v>
      </c>
      <c r="D10" s="16">
        <v>100</v>
      </c>
      <c r="E10" s="36" t="s">
        <v>54</v>
      </c>
    </row>
    <row r="11" spans="1:11" ht="15.75" customHeight="1" x14ac:dyDescent="0.3">
      <c r="A11" s="33"/>
      <c r="B11" s="34"/>
      <c r="C11" s="16" t="s">
        <v>47</v>
      </c>
      <c r="D11" s="21">
        <v>120</v>
      </c>
      <c r="E11" s="36"/>
      <c r="H11" s="30" t="s">
        <v>17</v>
      </c>
      <c r="I11" s="30"/>
      <c r="J11" s="30"/>
      <c r="K11" s="30"/>
    </row>
    <row r="12" spans="1:11" ht="15.75" customHeight="1" x14ac:dyDescent="0.3">
      <c r="A12" s="33">
        <v>5</v>
      </c>
      <c r="B12" s="35" t="s">
        <v>56</v>
      </c>
      <c r="C12" s="16" t="s">
        <v>58</v>
      </c>
      <c r="D12" s="21">
        <v>45</v>
      </c>
      <c r="E12" s="36" t="s">
        <v>54</v>
      </c>
      <c r="H12" s="15" t="s">
        <v>10</v>
      </c>
      <c r="I12" s="15" t="s">
        <v>11</v>
      </c>
      <c r="J12" s="15" t="s">
        <v>7</v>
      </c>
      <c r="K12" s="15" t="s">
        <v>12</v>
      </c>
    </row>
    <row r="13" spans="1:11" ht="15.75" customHeight="1" x14ac:dyDescent="0.3">
      <c r="A13" s="33"/>
      <c r="B13" s="35"/>
      <c r="C13" s="16" t="s">
        <v>59</v>
      </c>
      <c r="D13" s="21">
        <v>70</v>
      </c>
      <c r="E13" s="36"/>
      <c r="H13" s="5">
        <v>44663</v>
      </c>
      <c r="I13" s="6">
        <v>15278</v>
      </c>
      <c r="J13" s="6">
        <v>217</v>
      </c>
      <c r="K13" s="6" t="s">
        <v>16</v>
      </c>
    </row>
    <row r="14" spans="1:11" ht="15.75" customHeight="1" x14ac:dyDescent="0.3">
      <c r="A14" s="33">
        <v>6</v>
      </c>
      <c r="B14" s="35" t="s">
        <v>57</v>
      </c>
      <c r="C14" s="16" t="s">
        <v>8</v>
      </c>
      <c r="D14" s="21">
        <v>130</v>
      </c>
      <c r="E14" s="36" t="s">
        <v>54</v>
      </c>
      <c r="H14" s="4">
        <v>44644</v>
      </c>
      <c r="I14" s="16">
        <v>1000003701</v>
      </c>
      <c r="J14" s="16">
        <v>210</v>
      </c>
      <c r="K14" s="6" t="s">
        <v>16</v>
      </c>
    </row>
    <row r="15" spans="1:11" ht="15.75" customHeight="1" x14ac:dyDescent="0.3">
      <c r="A15" s="33"/>
      <c r="B15" s="35"/>
      <c r="C15" s="16" t="s">
        <v>59</v>
      </c>
      <c r="D15" s="21">
        <v>35</v>
      </c>
      <c r="E15" s="36"/>
      <c r="H15" s="4">
        <v>44607</v>
      </c>
      <c r="I15" s="16">
        <v>544</v>
      </c>
      <c r="J15" s="16">
        <v>54.7</v>
      </c>
      <c r="K15" s="16" t="s">
        <v>45</v>
      </c>
    </row>
    <row r="16" spans="1:11" ht="15.75" customHeight="1" x14ac:dyDescent="0.3">
      <c r="A16" s="33">
        <v>7</v>
      </c>
      <c r="B16" s="35" t="s">
        <v>37</v>
      </c>
      <c r="C16" s="16" t="s">
        <v>48</v>
      </c>
      <c r="D16" s="21">
        <v>140</v>
      </c>
      <c r="E16" s="33" t="s">
        <v>69</v>
      </c>
      <c r="H16" s="4"/>
      <c r="I16" s="16"/>
      <c r="J16" s="16"/>
      <c r="K16" s="16"/>
    </row>
    <row r="17" spans="1:11" ht="15.75" customHeight="1" x14ac:dyDescent="0.3">
      <c r="A17" s="33"/>
      <c r="B17" s="35"/>
      <c r="C17" s="16" t="s">
        <v>8</v>
      </c>
      <c r="D17" s="16">
        <v>110</v>
      </c>
      <c r="E17" s="33"/>
      <c r="H17" s="4"/>
      <c r="I17" s="16"/>
      <c r="J17" s="16"/>
      <c r="K17" s="16"/>
    </row>
    <row r="18" spans="1:11" ht="15.75" customHeight="1" x14ac:dyDescent="0.3">
      <c r="A18" s="33">
        <v>8</v>
      </c>
      <c r="B18" s="34" t="s">
        <v>68</v>
      </c>
      <c r="C18" s="16" t="s">
        <v>52</v>
      </c>
      <c r="D18" s="21">
        <v>140</v>
      </c>
      <c r="E18" s="33" t="s">
        <v>69</v>
      </c>
      <c r="H18" s="4"/>
      <c r="I18" s="16"/>
      <c r="J18" s="16"/>
      <c r="K18" s="16"/>
    </row>
    <row r="19" spans="1:11" ht="15.75" customHeight="1" x14ac:dyDescent="0.3">
      <c r="A19" s="33"/>
      <c r="B19" s="34"/>
      <c r="C19" s="16" t="s">
        <v>8</v>
      </c>
      <c r="D19" s="16">
        <v>120</v>
      </c>
      <c r="E19" s="33"/>
      <c r="H19" s="4"/>
      <c r="I19" s="16"/>
      <c r="J19" s="16"/>
      <c r="K19" s="16"/>
    </row>
    <row r="20" spans="1:11" ht="15.75" customHeight="1" x14ac:dyDescent="0.3">
      <c r="A20" s="33">
        <v>9</v>
      </c>
      <c r="B20" s="34" t="s">
        <v>39</v>
      </c>
      <c r="C20" s="16" t="s">
        <v>35</v>
      </c>
      <c r="D20" s="21">
        <v>140</v>
      </c>
      <c r="E20" s="33" t="s">
        <v>69</v>
      </c>
      <c r="H20" s="4"/>
      <c r="I20" s="16"/>
      <c r="J20" s="16"/>
      <c r="K20" s="16"/>
    </row>
    <row r="21" spans="1:11" ht="15.75" customHeight="1" x14ac:dyDescent="0.3">
      <c r="A21" s="33"/>
      <c r="B21" s="34"/>
      <c r="C21" s="16" t="s">
        <v>8</v>
      </c>
      <c r="D21" s="21">
        <v>120</v>
      </c>
      <c r="E21" s="33"/>
      <c r="H21" s="4"/>
      <c r="I21" s="16"/>
      <c r="J21" s="7"/>
      <c r="K21" s="16"/>
    </row>
    <row r="22" spans="1:11" ht="15.75" customHeight="1" x14ac:dyDescent="0.3">
      <c r="A22" s="33">
        <v>10</v>
      </c>
      <c r="B22" s="34" t="s">
        <v>38</v>
      </c>
      <c r="C22" s="16" t="s">
        <v>53</v>
      </c>
      <c r="D22" s="21">
        <v>140</v>
      </c>
      <c r="E22" s="33" t="s">
        <v>69</v>
      </c>
      <c r="H22" s="39" t="s">
        <v>14</v>
      </c>
      <c r="I22" s="39"/>
      <c r="J22" s="14">
        <f>SUM(J13:J21)</f>
        <v>481.7</v>
      </c>
      <c r="K22" s="1"/>
    </row>
    <row r="23" spans="1:11" ht="15.75" customHeight="1" x14ac:dyDescent="0.3">
      <c r="A23" s="33"/>
      <c r="B23" s="34"/>
      <c r="C23" s="16" t="s">
        <v>8</v>
      </c>
      <c r="D23" s="16">
        <v>100</v>
      </c>
      <c r="E23" s="33"/>
    </row>
    <row r="24" spans="1:11" ht="15.75" customHeight="1" x14ac:dyDescent="0.3">
      <c r="A24" s="33">
        <v>11</v>
      </c>
      <c r="B24" s="34" t="s">
        <v>63</v>
      </c>
      <c r="C24" s="16" t="s">
        <v>64</v>
      </c>
      <c r="D24" s="21">
        <v>120</v>
      </c>
      <c r="E24" s="33" t="s">
        <v>69</v>
      </c>
    </row>
    <row r="25" spans="1:11" ht="15.75" customHeight="1" x14ac:dyDescent="0.3">
      <c r="A25" s="33"/>
      <c r="B25" s="34"/>
      <c r="C25" s="16" t="s">
        <v>65</v>
      </c>
      <c r="D25" s="21">
        <v>140</v>
      </c>
      <c r="E25" s="33"/>
    </row>
    <row r="26" spans="1:11" ht="15.75" customHeight="1" x14ac:dyDescent="0.3">
      <c r="A26" s="31">
        <v>12</v>
      </c>
      <c r="B26" s="34" t="s">
        <v>41</v>
      </c>
      <c r="C26" s="8" t="s">
        <v>52</v>
      </c>
      <c r="D26" s="8">
        <v>443.84</v>
      </c>
      <c r="E26" s="33" t="s">
        <v>69</v>
      </c>
    </row>
    <row r="27" spans="1:11" ht="15.75" customHeight="1" x14ac:dyDescent="0.3">
      <c r="A27" s="32"/>
      <c r="B27" s="34"/>
      <c r="C27" s="8" t="s">
        <v>8</v>
      </c>
      <c r="D27" s="16">
        <v>140</v>
      </c>
      <c r="E27" s="33"/>
    </row>
    <row r="28" spans="1:11" ht="15.75" customHeight="1" x14ac:dyDescent="0.3">
      <c r="A28" s="31">
        <v>13</v>
      </c>
      <c r="B28" s="34" t="s">
        <v>40</v>
      </c>
      <c r="C28" s="16" t="s">
        <v>35</v>
      </c>
      <c r="D28" s="16">
        <v>349.44</v>
      </c>
      <c r="E28" s="33" t="s">
        <v>69</v>
      </c>
    </row>
    <row r="29" spans="1:11" ht="15.75" customHeight="1" x14ac:dyDescent="0.3">
      <c r="A29" s="32"/>
      <c r="B29" s="34"/>
      <c r="C29" s="16" t="s">
        <v>8</v>
      </c>
      <c r="D29" s="16">
        <v>140</v>
      </c>
      <c r="E29" s="33"/>
    </row>
    <row r="30" spans="1:11" ht="15.75" customHeight="1" x14ac:dyDescent="0.3">
      <c r="A30" s="31">
        <v>14</v>
      </c>
      <c r="B30" s="34" t="s">
        <v>36</v>
      </c>
      <c r="C30" s="16" t="s">
        <v>52</v>
      </c>
      <c r="D30" s="21">
        <v>140</v>
      </c>
      <c r="E30" s="41" t="s">
        <v>69</v>
      </c>
    </row>
    <row r="31" spans="1:11" ht="15.75" customHeight="1" x14ac:dyDescent="0.3">
      <c r="A31" s="32"/>
      <c r="B31" s="34"/>
      <c r="C31" s="16" t="s">
        <v>8</v>
      </c>
      <c r="D31" s="16">
        <v>120</v>
      </c>
      <c r="E31" s="42"/>
    </row>
    <row r="32" spans="1:11" ht="15.75" customHeight="1" x14ac:dyDescent="0.3">
      <c r="A32" s="8">
        <v>15</v>
      </c>
      <c r="B32" s="19" t="s">
        <v>62</v>
      </c>
      <c r="C32" s="16" t="s">
        <v>33</v>
      </c>
      <c r="D32" s="21">
        <v>110</v>
      </c>
      <c r="E32" s="16" t="s">
        <v>69</v>
      </c>
      <c r="H32" s="29"/>
      <c r="I32" s="29"/>
    </row>
    <row r="33" spans="1:5" ht="15.75" customHeight="1" x14ac:dyDescent="0.3">
      <c r="A33" s="8">
        <v>16</v>
      </c>
      <c r="B33" s="19" t="s">
        <v>51</v>
      </c>
      <c r="C33" s="16" t="s">
        <v>8</v>
      </c>
      <c r="D33" s="16">
        <v>140</v>
      </c>
      <c r="E33" s="16" t="s">
        <v>69</v>
      </c>
    </row>
    <row r="34" spans="1:5" ht="15.75" customHeight="1" x14ac:dyDescent="0.3">
      <c r="A34" s="8">
        <v>17</v>
      </c>
      <c r="B34" s="20" t="s">
        <v>50</v>
      </c>
      <c r="C34" s="16" t="s">
        <v>8</v>
      </c>
      <c r="D34" s="16">
        <v>110</v>
      </c>
      <c r="E34" s="16" t="s">
        <v>69</v>
      </c>
    </row>
    <row r="35" spans="1:5" ht="15.75" customHeight="1" x14ac:dyDescent="0.3">
      <c r="A35" s="8">
        <v>18</v>
      </c>
      <c r="B35" s="20" t="s">
        <v>42</v>
      </c>
      <c r="C35" s="16" t="s">
        <v>8</v>
      </c>
      <c r="D35" s="16">
        <v>110</v>
      </c>
      <c r="E35" s="16" t="s">
        <v>69</v>
      </c>
    </row>
    <row r="36" spans="1:5" ht="15.75" customHeight="1" x14ac:dyDescent="0.3">
      <c r="A36" s="8">
        <v>19</v>
      </c>
      <c r="B36" s="20" t="s">
        <v>49</v>
      </c>
      <c r="C36" s="16" t="s">
        <v>8</v>
      </c>
      <c r="D36" s="16">
        <v>110</v>
      </c>
      <c r="E36" s="16" t="s">
        <v>69</v>
      </c>
    </row>
    <row r="37" spans="1:5" ht="15.75" customHeight="1" x14ac:dyDescent="0.3">
      <c r="A37" s="8">
        <v>20</v>
      </c>
      <c r="B37" s="20" t="s">
        <v>61</v>
      </c>
      <c r="C37" s="16" t="s">
        <v>8</v>
      </c>
      <c r="D37" s="16">
        <v>110</v>
      </c>
      <c r="E37" s="16" t="s">
        <v>69</v>
      </c>
    </row>
    <row r="38" spans="1:5" ht="15.75" customHeight="1" x14ac:dyDescent="0.3">
      <c r="A38" s="8">
        <v>21</v>
      </c>
      <c r="B38" s="20" t="s">
        <v>66</v>
      </c>
      <c r="C38" s="16" t="s">
        <v>67</v>
      </c>
      <c r="D38" s="21">
        <v>110</v>
      </c>
      <c r="E38" s="16" t="s">
        <v>69</v>
      </c>
    </row>
    <row r="39" spans="1:5" ht="15.75" customHeight="1" x14ac:dyDescent="0.3">
      <c r="A39" s="8">
        <v>22</v>
      </c>
      <c r="B39" s="20" t="s">
        <v>73</v>
      </c>
      <c r="C39" s="11" t="s">
        <v>59</v>
      </c>
      <c r="D39" s="21">
        <v>60</v>
      </c>
      <c r="E39" s="17" t="s">
        <v>69</v>
      </c>
    </row>
    <row r="40" spans="1:5" ht="15.75" customHeight="1" x14ac:dyDescent="0.3">
      <c r="A40" s="8">
        <v>23</v>
      </c>
      <c r="B40" s="20" t="s">
        <v>44</v>
      </c>
      <c r="C40" s="11" t="s">
        <v>64</v>
      </c>
      <c r="D40" s="21">
        <v>110</v>
      </c>
      <c r="E40" s="17" t="s">
        <v>69</v>
      </c>
    </row>
    <row r="41" spans="1:5" ht="15.75" customHeight="1" x14ac:dyDescent="0.3">
      <c r="A41" s="8">
        <v>24</v>
      </c>
      <c r="B41" s="20" t="s">
        <v>70</v>
      </c>
      <c r="C41" s="11" t="s">
        <v>58</v>
      </c>
      <c r="D41" s="11">
        <v>120</v>
      </c>
      <c r="E41" s="17" t="s">
        <v>69</v>
      </c>
    </row>
    <row r="42" spans="1:5" ht="15.75" customHeight="1" x14ac:dyDescent="0.3">
      <c r="A42" s="8">
        <v>25</v>
      </c>
      <c r="B42" s="20" t="s">
        <v>71</v>
      </c>
      <c r="C42" s="16" t="s">
        <v>67</v>
      </c>
      <c r="D42" s="21">
        <v>120</v>
      </c>
      <c r="E42" s="17" t="s">
        <v>69</v>
      </c>
    </row>
    <row r="43" spans="1:5" ht="15.75" customHeight="1" x14ac:dyDescent="0.3">
      <c r="A43" s="8">
        <v>26</v>
      </c>
      <c r="B43" s="20" t="s">
        <v>72</v>
      </c>
      <c r="C43" s="16" t="s">
        <v>74</v>
      </c>
      <c r="D43" s="16">
        <v>50</v>
      </c>
      <c r="E43" s="17" t="s">
        <v>69</v>
      </c>
    </row>
    <row r="44" spans="1:5" ht="15.75" customHeight="1" x14ac:dyDescent="0.3">
      <c r="A44" s="37" t="s">
        <v>14</v>
      </c>
      <c r="B44" s="40"/>
      <c r="C44" s="38"/>
      <c r="D44" s="14">
        <f>SUM(D4:D43)</f>
        <v>5083.2800000000007</v>
      </c>
      <c r="E44" s="1"/>
    </row>
    <row r="46" spans="1:5" ht="15.75" customHeight="1" x14ac:dyDescent="0.3">
      <c r="C46" s="22" t="s">
        <v>82</v>
      </c>
      <c r="D46" s="22">
        <f>D44+J22+J7</f>
        <v>5839.9800000000005</v>
      </c>
    </row>
  </sheetData>
  <mergeCells count="48">
    <mergeCell ref="H7:I7"/>
    <mergeCell ref="H11:K11"/>
    <mergeCell ref="H22:I22"/>
    <mergeCell ref="A44:C44"/>
    <mergeCell ref="B26:B27"/>
    <mergeCell ref="B28:B29"/>
    <mergeCell ref="E26:E27"/>
    <mergeCell ref="E28:E29"/>
    <mergeCell ref="E30:E31"/>
    <mergeCell ref="B30:B31"/>
    <mergeCell ref="A20:A21"/>
    <mergeCell ref="A22:A23"/>
    <mergeCell ref="A24:A25"/>
    <mergeCell ref="E24:E25"/>
    <mergeCell ref="A10:A11"/>
    <mergeCell ref="A12:A13"/>
    <mergeCell ref="A14:A15"/>
    <mergeCell ref="A16:A17"/>
    <mergeCell ref="A18:A19"/>
    <mergeCell ref="A4:A5"/>
    <mergeCell ref="A6:A7"/>
    <mergeCell ref="A8:A9"/>
    <mergeCell ref="B20:B21"/>
    <mergeCell ref="B22:B23"/>
    <mergeCell ref="B16:B17"/>
    <mergeCell ref="B18:B19"/>
    <mergeCell ref="B10:B11"/>
    <mergeCell ref="E12:E13"/>
    <mergeCell ref="E6:E7"/>
    <mergeCell ref="B6:B7"/>
    <mergeCell ref="B8:B9"/>
    <mergeCell ref="E8:E9"/>
    <mergeCell ref="B2:E2"/>
    <mergeCell ref="H2:J2"/>
    <mergeCell ref="A30:A31"/>
    <mergeCell ref="A28:A29"/>
    <mergeCell ref="A26:A27"/>
    <mergeCell ref="E18:E19"/>
    <mergeCell ref="E16:E17"/>
    <mergeCell ref="E20:E21"/>
    <mergeCell ref="E22:E23"/>
    <mergeCell ref="B24:B25"/>
    <mergeCell ref="B4:B5"/>
    <mergeCell ref="E4:E5"/>
    <mergeCell ref="B14:B15"/>
    <mergeCell ref="E14:E15"/>
    <mergeCell ref="E10:E11"/>
    <mergeCell ref="B12:B13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E18" sqref="E18"/>
    </sheetView>
  </sheetViews>
  <sheetFormatPr baseColWidth="10" defaultColWidth="18.5546875" defaultRowHeight="14.4" x14ac:dyDescent="0.3"/>
  <cols>
    <col min="3" max="3" width="12.33203125" customWidth="1"/>
  </cols>
  <sheetData>
    <row r="1" spans="1:3" x14ac:dyDescent="0.3">
      <c r="A1" s="43" t="s">
        <v>0</v>
      </c>
      <c r="B1" s="44"/>
      <c r="C1" s="45"/>
    </row>
    <row r="2" spans="1:3" x14ac:dyDescent="0.3">
      <c r="A2" s="2" t="s">
        <v>1</v>
      </c>
      <c r="B2" s="3" t="s">
        <v>2</v>
      </c>
      <c r="C2" s="1" t="s">
        <v>3</v>
      </c>
    </row>
    <row r="3" spans="1:3" x14ac:dyDescent="0.3">
      <c r="A3" s="2">
        <v>44519</v>
      </c>
      <c r="B3" s="1">
        <v>202900760</v>
      </c>
      <c r="C3" s="1">
        <v>2000</v>
      </c>
    </row>
    <row r="4" spans="1:3" x14ac:dyDescent="0.3">
      <c r="A4" s="2">
        <v>44526</v>
      </c>
      <c r="B4" s="1">
        <v>203386201</v>
      </c>
      <c r="C4" s="1">
        <v>7000</v>
      </c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  <row r="10" spans="1:3" x14ac:dyDescent="0.3">
      <c r="A10" s="1"/>
      <c r="B10" s="1"/>
      <c r="C10" s="1">
        <f>SUM(C3:C9)</f>
        <v>9000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5B83-005C-4513-AD10-F610A3BD9178}">
  <dimension ref="A2:J38"/>
  <sheetViews>
    <sheetView topLeftCell="A17" workbookViewId="0">
      <selection activeCell="B37" sqref="B37"/>
    </sheetView>
  </sheetViews>
  <sheetFormatPr baseColWidth="10" defaultRowHeight="14.4" x14ac:dyDescent="0.3"/>
  <cols>
    <col min="2" max="2" width="18.44140625" customWidth="1"/>
    <col min="3" max="3" width="12.88671875" customWidth="1"/>
    <col min="4" max="4" width="18" customWidth="1"/>
  </cols>
  <sheetData>
    <row r="2" spans="1:4" ht="15.6" x14ac:dyDescent="0.3">
      <c r="A2" s="47" t="s">
        <v>32</v>
      </c>
      <c r="B2" s="47"/>
      <c r="C2" s="47"/>
      <c r="D2" s="47"/>
    </row>
    <row r="3" spans="1:4" ht="15.6" x14ac:dyDescent="0.3">
      <c r="A3" s="9" t="s">
        <v>10</v>
      </c>
      <c r="B3" s="9" t="s">
        <v>11</v>
      </c>
      <c r="C3" s="9" t="s">
        <v>7</v>
      </c>
      <c r="D3" s="9" t="s">
        <v>12</v>
      </c>
    </row>
    <row r="4" spans="1:4" x14ac:dyDescent="0.3">
      <c r="A4" s="4">
        <v>44575</v>
      </c>
      <c r="B4" s="10" t="s">
        <v>20</v>
      </c>
      <c r="C4" s="8">
        <v>41.3</v>
      </c>
      <c r="D4" s="10" t="s">
        <v>24</v>
      </c>
    </row>
    <row r="5" spans="1:4" x14ac:dyDescent="0.3">
      <c r="A5" s="4">
        <v>44576</v>
      </c>
      <c r="B5" s="10" t="s">
        <v>18</v>
      </c>
      <c r="C5" s="8">
        <v>15</v>
      </c>
      <c r="D5" s="10" t="s">
        <v>19</v>
      </c>
    </row>
    <row r="6" spans="1:4" x14ac:dyDescent="0.3">
      <c r="A6" s="4">
        <v>44576</v>
      </c>
      <c r="B6" s="10">
        <v>176</v>
      </c>
      <c r="C6" s="8">
        <v>44.7</v>
      </c>
      <c r="D6" s="10" t="s">
        <v>19</v>
      </c>
    </row>
    <row r="7" spans="1:4" x14ac:dyDescent="0.3">
      <c r="A7" s="4">
        <v>44580</v>
      </c>
      <c r="B7" s="10" t="s">
        <v>26</v>
      </c>
      <c r="C7" s="8">
        <v>499.54</v>
      </c>
      <c r="D7" s="10" t="s">
        <v>13</v>
      </c>
    </row>
    <row r="8" spans="1:4" x14ac:dyDescent="0.3">
      <c r="A8" s="4">
        <v>44585</v>
      </c>
      <c r="B8" s="10" t="s">
        <v>30</v>
      </c>
      <c r="C8" s="8">
        <v>126</v>
      </c>
      <c r="D8" s="10" t="s">
        <v>31</v>
      </c>
    </row>
    <row r="9" spans="1:4" x14ac:dyDescent="0.3">
      <c r="A9" s="4">
        <v>44586</v>
      </c>
      <c r="B9" s="10" t="s">
        <v>21</v>
      </c>
      <c r="C9" s="8">
        <v>105</v>
      </c>
      <c r="D9" s="10" t="s">
        <v>25</v>
      </c>
    </row>
    <row r="10" spans="1:4" x14ac:dyDescent="0.3">
      <c r="A10" s="4">
        <v>44586</v>
      </c>
      <c r="B10" s="10" t="s">
        <v>22</v>
      </c>
      <c r="C10" s="8">
        <v>20</v>
      </c>
      <c r="D10" s="10" t="s">
        <v>23</v>
      </c>
    </row>
    <row r="11" spans="1:4" x14ac:dyDescent="0.3">
      <c r="A11" s="4">
        <v>44586</v>
      </c>
      <c r="B11" s="10" t="s">
        <v>27</v>
      </c>
      <c r="C11" s="10">
        <v>201.65</v>
      </c>
      <c r="D11" s="10" t="s">
        <v>15</v>
      </c>
    </row>
    <row r="12" spans="1:4" x14ac:dyDescent="0.3">
      <c r="A12" s="39" t="s">
        <v>14</v>
      </c>
      <c r="B12" s="39"/>
      <c r="C12" s="12">
        <f>SUM(C4:C11)</f>
        <v>1053.19</v>
      </c>
      <c r="D12" s="12"/>
    </row>
    <row r="13" spans="1:4" x14ac:dyDescent="0.3">
      <c r="A13" s="13">
        <v>44576</v>
      </c>
      <c r="B13" s="11" t="s">
        <v>28</v>
      </c>
      <c r="C13" s="8">
        <v>140</v>
      </c>
      <c r="D13" s="11" t="s">
        <v>29</v>
      </c>
    </row>
    <row r="17" spans="1:10" x14ac:dyDescent="0.3">
      <c r="A17" s="48" t="s">
        <v>83</v>
      </c>
      <c r="B17" s="48"/>
      <c r="C17" s="48"/>
      <c r="D17" s="48"/>
      <c r="F17" s="49" t="s">
        <v>84</v>
      </c>
      <c r="G17" s="50"/>
      <c r="H17" s="50"/>
      <c r="I17" s="50"/>
      <c r="J17" s="51"/>
    </row>
    <row r="18" spans="1:10" x14ac:dyDescent="0.3">
      <c r="A18" s="25" t="s">
        <v>1</v>
      </c>
      <c r="B18" s="25" t="s">
        <v>11</v>
      </c>
      <c r="C18" s="25" t="s">
        <v>7</v>
      </c>
      <c r="D18" s="25" t="s">
        <v>12</v>
      </c>
      <c r="F18" s="48" t="s">
        <v>85</v>
      </c>
      <c r="G18" s="48"/>
      <c r="H18" s="26" t="s">
        <v>7</v>
      </c>
      <c r="I18" s="25" t="s">
        <v>7</v>
      </c>
      <c r="J18" s="27"/>
    </row>
    <row r="19" spans="1:10" x14ac:dyDescent="0.3">
      <c r="A19" s="28">
        <v>44655</v>
      </c>
      <c r="B19" s="17">
        <v>3001428</v>
      </c>
      <c r="C19" s="17">
        <v>298</v>
      </c>
      <c r="D19" s="17" t="s">
        <v>86</v>
      </c>
      <c r="F19" s="17">
        <v>1</v>
      </c>
      <c r="G19" s="17" t="s">
        <v>87</v>
      </c>
      <c r="H19" s="17">
        <v>60</v>
      </c>
      <c r="I19" s="1">
        <v>20</v>
      </c>
      <c r="J19" s="1"/>
    </row>
    <row r="20" spans="1:10" x14ac:dyDescent="0.3">
      <c r="A20" s="28">
        <v>44655</v>
      </c>
      <c r="B20" s="17">
        <v>26214</v>
      </c>
      <c r="C20" s="17">
        <v>92.41</v>
      </c>
      <c r="D20" s="17" t="s">
        <v>88</v>
      </c>
      <c r="F20" s="17">
        <v>2</v>
      </c>
      <c r="G20" s="17" t="s">
        <v>89</v>
      </c>
      <c r="H20" s="17">
        <v>60</v>
      </c>
      <c r="I20" s="1">
        <v>20</v>
      </c>
      <c r="J20" s="1"/>
    </row>
    <row r="21" spans="1:10" x14ac:dyDescent="0.3">
      <c r="A21" s="28">
        <v>44656</v>
      </c>
      <c r="B21" s="17">
        <v>34</v>
      </c>
      <c r="C21" s="17">
        <v>270</v>
      </c>
      <c r="D21" s="17" t="s">
        <v>90</v>
      </c>
      <c r="F21" s="17">
        <v>3</v>
      </c>
      <c r="G21" s="17" t="s">
        <v>91</v>
      </c>
      <c r="H21" s="17">
        <v>60</v>
      </c>
      <c r="I21" s="1">
        <v>20</v>
      </c>
      <c r="J21" s="1"/>
    </row>
    <row r="22" spans="1:10" x14ac:dyDescent="0.3">
      <c r="A22" s="28">
        <v>44658</v>
      </c>
      <c r="B22" s="17">
        <v>860</v>
      </c>
      <c r="C22" s="17">
        <v>874</v>
      </c>
      <c r="D22" s="17" t="s">
        <v>90</v>
      </c>
      <c r="F22" s="17">
        <v>4</v>
      </c>
      <c r="G22" s="17" t="s">
        <v>92</v>
      </c>
      <c r="H22" s="17">
        <v>60</v>
      </c>
      <c r="I22" s="1">
        <v>20</v>
      </c>
      <c r="J22" s="1"/>
    </row>
    <row r="23" spans="1:10" x14ac:dyDescent="0.3">
      <c r="A23" s="1"/>
      <c r="B23" s="1"/>
      <c r="C23" s="1"/>
      <c r="D23" s="1"/>
      <c r="F23" s="17">
        <v>5</v>
      </c>
      <c r="G23" s="17" t="s">
        <v>93</v>
      </c>
      <c r="H23" s="17">
        <v>60</v>
      </c>
      <c r="I23" s="1">
        <v>20</v>
      </c>
      <c r="J23" s="1"/>
    </row>
    <row r="24" spans="1:10" x14ac:dyDescent="0.3">
      <c r="A24" s="1"/>
      <c r="B24" s="1"/>
      <c r="C24" s="1"/>
      <c r="D24" s="1"/>
      <c r="F24" s="17">
        <v>6</v>
      </c>
      <c r="G24" s="17" t="s">
        <v>94</v>
      </c>
      <c r="H24" s="17">
        <v>60</v>
      </c>
      <c r="I24" s="1">
        <v>20</v>
      </c>
      <c r="J24" s="1"/>
    </row>
    <row r="25" spans="1:10" x14ac:dyDescent="0.3">
      <c r="A25" s="1"/>
      <c r="B25" s="1"/>
      <c r="C25" s="1"/>
      <c r="D25" s="1"/>
      <c r="F25" s="17">
        <v>7</v>
      </c>
      <c r="G25" s="17" t="s">
        <v>95</v>
      </c>
      <c r="H25" s="17">
        <v>60</v>
      </c>
      <c r="I25" s="1">
        <v>20</v>
      </c>
      <c r="J25" s="1"/>
    </row>
    <row r="26" spans="1:10" x14ac:dyDescent="0.3">
      <c r="A26" s="1"/>
      <c r="B26" s="1"/>
      <c r="C26" s="21">
        <f>SUM(C19:C25)</f>
        <v>1534.4099999999999</v>
      </c>
      <c r="D26" s="1"/>
      <c r="F26" s="17">
        <v>8</v>
      </c>
      <c r="G26" s="17" t="s">
        <v>96</v>
      </c>
      <c r="H26" s="17">
        <v>60</v>
      </c>
      <c r="I26" s="1">
        <v>20</v>
      </c>
      <c r="J26" s="1"/>
    </row>
    <row r="27" spans="1:10" x14ac:dyDescent="0.3">
      <c r="F27" s="17">
        <v>9</v>
      </c>
      <c r="G27" s="17" t="s">
        <v>97</v>
      </c>
      <c r="H27" s="17">
        <v>60</v>
      </c>
      <c r="I27" s="1">
        <v>20</v>
      </c>
      <c r="J27" s="1"/>
    </row>
    <row r="28" spans="1:10" x14ac:dyDescent="0.3">
      <c r="F28" s="17">
        <v>10</v>
      </c>
      <c r="G28" s="17" t="s">
        <v>44</v>
      </c>
      <c r="H28" s="17">
        <v>60</v>
      </c>
      <c r="I28" s="1">
        <v>20</v>
      </c>
      <c r="J28" s="1"/>
    </row>
    <row r="29" spans="1:10" x14ac:dyDescent="0.3">
      <c r="F29" s="17">
        <v>11</v>
      </c>
      <c r="G29" s="17" t="s">
        <v>98</v>
      </c>
      <c r="H29" s="17">
        <v>60</v>
      </c>
      <c r="I29" s="1">
        <v>50</v>
      </c>
      <c r="J29" s="1" t="s">
        <v>99</v>
      </c>
    </row>
    <row r="30" spans="1:10" x14ac:dyDescent="0.3">
      <c r="F30" s="17">
        <v>12</v>
      </c>
      <c r="G30" s="17" t="s">
        <v>100</v>
      </c>
      <c r="H30" s="17">
        <v>60</v>
      </c>
      <c r="I30" s="1">
        <v>20</v>
      </c>
      <c r="J30" s="1"/>
    </row>
    <row r="31" spans="1:10" x14ac:dyDescent="0.3">
      <c r="C31" t="s">
        <v>101</v>
      </c>
      <c r="F31" s="17">
        <v>13</v>
      </c>
      <c r="G31" s="17" t="s">
        <v>102</v>
      </c>
      <c r="H31" s="17">
        <v>80</v>
      </c>
      <c r="I31" s="1">
        <v>20</v>
      </c>
      <c r="J31" s="1"/>
    </row>
    <row r="32" spans="1:10" x14ac:dyDescent="0.3">
      <c r="F32" s="17">
        <v>14</v>
      </c>
      <c r="G32" s="17" t="s">
        <v>103</v>
      </c>
      <c r="H32" s="17">
        <v>110</v>
      </c>
      <c r="I32" s="1">
        <v>20</v>
      </c>
      <c r="J32" s="1"/>
    </row>
    <row r="33" spans="3:10" x14ac:dyDescent="0.3">
      <c r="F33" s="17">
        <v>15</v>
      </c>
      <c r="G33" s="17" t="s">
        <v>104</v>
      </c>
      <c r="H33" s="17">
        <v>110</v>
      </c>
      <c r="I33" s="1">
        <v>20</v>
      </c>
      <c r="J33" s="1"/>
    </row>
    <row r="34" spans="3:10" x14ac:dyDescent="0.3">
      <c r="F34" s="17">
        <v>16</v>
      </c>
      <c r="G34" s="17" t="s">
        <v>105</v>
      </c>
      <c r="H34" s="17">
        <v>20</v>
      </c>
      <c r="I34" s="1">
        <v>20</v>
      </c>
      <c r="J34" s="1"/>
    </row>
    <row r="35" spans="3:10" x14ac:dyDescent="0.3">
      <c r="C35" s="18" t="s">
        <v>14</v>
      </c>
      <c r="D35" s="26">
        <f>J38+C26</f>
        <v>3014.41</v>
      </c>
      <c r="F35" s="17">
        <v>17</v>
      </c>
      <c r="G35" s="17" t="s">
        <v>106</v>
      </c>
      <c r="H35" s="17">
        <v>20</v>
      </c>
      <c r="I35" s="1">
        <v>20</v>
      </c>
      <c r="J35" s="1"/>
    </row>
    <row r="36" spans="3:10" x14ac:dyDescent="0.3">
      <c r="C36" s="1" t="s">
        <v>109</v>
      </c>
      <c r="D36" s="1">
        <v>-2500</v>
      </c>
      <c r="F36" s="17">
        <v>18</v>
      </c>
      <c r="G36" s="17" t="s">
        <v>107</v>
      </c>
      <c r="H36" s="17">
        <v>50</v>
      </c>
      <c r="I36" s="1"/>
      <c r="J36" s="1"/>
    </row>
    <row r="37" spans="3:10" x14ac:dyDescent="0.3">
      <c r="C37" s="22" t="s">
        <v>108</v>
      </c>
      <c r="D37" s="22">
        <f>SUM(D35:D36)</f>
        <v>514.40999999999985</v>
      </c>
      <c r="F37" s="17"/>
      <c r="G37" s="17"/>
      <c r="H37" s="17"/>
      <c r="I37" s="1"/>
      <c r="J37" s="1"/>
    </row>
    <row r="38" spans="3:10" x14ac:dyDescent="0.3">
      <c r="F38" s="46" t="s">
        <v>14</v>
      </c>
      <c r="G38" s="46"/>
      <c r="H38" s="1">
        <f>SUM(H19:H37)</f>
        <v>1110</v>
      </c>
      <c r="I38" s="1">
        <f>SUM(I19:I37)</f>
        <v>370</v>
      </c>
      <c r="J38" s="27">
        <f>H38+I38</f>
        <v>1480</v>
      </c>
    </row>
  </sheetData>
  <mergeCells count="6">
    <mergeCell ref="F38:G38"/>
    <mergeCell ref="A12:B12"/>
    <mergeCell ref="A2:D2"/>
    <mergeCell ref="A17:D17"/>
    <mergeCell ref="F17:J17"/>
    <mergeCell ref="F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Prestamos de pasajes</vt:lpstr>
      <vt:lpstr>Prestamos del sehs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David Almanza Pereyra</cp:lastModifiedBy>
  <cp:lastPrinted>2022-05-26T16:33:31Z</cp:lastPrinted>
  <dcterms:created xsi:type="dcterms:W3CDTF">2019-11-15T17:00:52Z</dcterms:created>
  <dcterms:modified xsi:type="dcterms:W3CDTF">2022-05-26T16:45:35Z</dcterms:modified>
</cp:coreProperties>
</file>